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<sst xmlns="http://schemas.openxmlformats.org/spreadsheetml/2006/main" count="220" uniqueCount="219">
  <si>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</si>
  <si>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</si>
  <si>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</si>
  <si>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</si>
  <si>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</si>
  <si>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</si>
  <si>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</si>
  <si>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</si>
  <si>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</si>
  <si>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</si>
  <si>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</si>
  <si>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</si>
  <si>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</si>
  <si>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</si>
  <si>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</si>
  <si>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</si>
  <si>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</si>
  <si>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</si>
  <si>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</si>
  <si>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</si>
  <si>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</si>
  <si>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</si>
  <si>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</si>
  <si>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</si>
  <si>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</si>
  <si>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</si>
  <si>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</si>
  <si>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</si>
  <si>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</si>
  <si>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</si>
  <si>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</si>
  <si>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</si>
  <si>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</si>
  <si>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</si>
  <si>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</si>
  <si>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</si>
  <si>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</si>
  <si>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</si>
  <si>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</si>
  <si>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</si>
  <si>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</si>
  <si>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</si>
  <si>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</si>
  <si>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</si>
  <si>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</si>
  <si>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</si>
  <si>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</si>
  <si>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</si>
  <si>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</si>
  <si>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</si>
  <si>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</si>
  <si>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</si>
  <si>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</si>
  <si>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</si>
  <si>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</si>
  <si>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</si>
  <si>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</si>
  <si>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</si>
  <si>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</si>
  <si>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</si>
  <si>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</si>
  <si>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</si>
  <si>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</si>
  <si>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</si>
  <si>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</si>
  <si>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</si>
  <si>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</si>
  <si>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</si>
  <si>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</si>
  <si>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</si>
  <si>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</si>
  <si>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</si>
  <si>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</si>
  <si>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</si>
  <si>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</si>
  <si>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</si>
  <si>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</si>
  <si>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</si>
  <si>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</si>
  <si>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</si>
  <si>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</si>
  <si>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</si>
  <si>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</si>
  <si>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</si>
  <si>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</si>
  <si>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</si>
  <si>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</si>
  <si>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</si>
  <si>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</si>
  <si>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</si>
  <si>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</si>
  <si>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</si>
  <si>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</si>
  <si>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</si>
  <si>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</si>
  <si>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</si>
  <si>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</si>
  <si>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</si>
  <si>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</si>
  <si>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</si>
  <si>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</si>
  <si>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</si>
  <si>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</si>
  <si>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</si>
  <si>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</si>
  <si>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</si>
  <si>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</si>
  <si>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</si>
  <si>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</si>
  <si>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</si>
  <si>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</si>
  <si>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</si>
  <si>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</si>
  <si>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</si>
  <si>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</si>
  <si>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</si>
  <si>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</si>
  <si>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</si>
  <si>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</si>
  <si>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</si>
  <si>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</si>
  <si>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</si>
  <si>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</si>
  <si>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</si>
  <si>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</si>
  <si>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</si>
  <si>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</si>
  <si>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</si>
  <si>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</si>
  <si>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</si>
  <si>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</si>
  <si>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</si>
  <si>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</si>
  <si>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</si>
  <si>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</si>
  <si>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</si>
  <si>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</si>
  <si>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</si>
  <si>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</si>
  <si>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</si>
  <si>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</si>
  <si>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</si>
  <si>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</si>
  <si>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</si>
  <si>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</si>
  <si>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</si>
  <si>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</si>
  <si>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</si>
  <si>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</si>
  <si>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</si>
  <si>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</si>
  <si>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</si>
  <si>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</si>
  <si>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</si>
  <si>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</si>
  <si>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</si>
  <si>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</si>
  <si>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</si>
  <si>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</si>
  <si>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</si>
  <si>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</si>
  <si>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</si>
  <si>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</si>
  <si>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</si>
  <si>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</si>
  <si>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</si>
  <si>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</si>
  <si>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</si>
  <si>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</si>
  <si>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</si>
  <si>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</si>
  <si>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</si>
  <si>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</si>
  <si>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</si>
  <si>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</si>
  <si>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</si>
  <si>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</si>
  <si>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</si>
  <si>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</si>
  <si>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</si>
  <si>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</si>
  <si>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</si>
  <si>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</si>
  <si>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</si>
  <si>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</si>
  <si>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</si>
  <si>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</si>
  <si>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</si>
  <si>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</si>
  <si>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</si>
  <si>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</si>
  <si>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</si>
  <si>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</si>
  <si>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</si>
  <si>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</si>
  <si>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</si>
  <si>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</si>
  <si>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</si>
  <si>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</si>
  <si>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</si>
  <si>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</si>
  <si>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</si>
  <si>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</si>
  <si>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</si>
  <si>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</si>
  <si>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</si>
  <si>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</si>
  <si>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</si>
  <si>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</si>
  <si>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</si>
  <si>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</si>
  <si>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</si>
  <si>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</si>
  <si>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</si>
  <si>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</si>
  <si>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</si>
  <si>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</si>
  <si>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BANKING CORPORATION /(JORDAN)</t>
  </si>
  <si>
    <t>بنك المؤسسة العربية المصرفية/الاردن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</si>
</sst>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111009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</v>
      </c>
      <c r="F6" s="13">
        <v>0.98</v>
      </c>
      <c r="G6" s="13">
        <v>1.1499999999999999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2856133.58</v>
      </c>
      <c r="F7" s="15">
        <v>1514401.85</v>
      </c>
      <c r="G7" s="15">
        <v>1892776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2699589</v>
      </c>
      <c r="F8" s="15">
        <v>1324063</v>
      </c>
      <c r="G8" s="15">
        <v>1649966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2530</v>
      </c>
      <c r="F9" s="15">
        <v>1632</v>
      </c>
      <c r="G9" s="15">
        <v>2094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89600000</v>
      </c>
      <c r="G10" s="15">
        <v>80000000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100000000</v>
      </c>
      <c r="F11" s="15">
        <v>87808000</v>
      </c>
      <c r="G11" s="15">
        <v>92000000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39367271</v>
      </c>
      <c r="F16" s="24">
        <v>38869780</v>
      </c>
      <c r="G16" s="24">
        <v>69572030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63770518</v>
      </c>
      <c r="F17" s="27">
        <v>60409961</v>
      </c>
      <c r="G17" s="27">
        <v>81812596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10635000</v>
      </c>
      <c r="F18" s="27">
        <v>7090000</v>
      </c>
      <c r="G18" s="27">
        <v>20695205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1318938</v>
      </c>
      <c r="F19" s="27">
        <v>2148269</v>
      </c>
      <c r="G19" s="27">
        <v>4392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0</v>
      </c>
      <c r="F20" s="27">
        <v>0</v>
      </c>
      <c r="G20" s="27">
        <v>193774333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224744771</v>
      </c>
      <c r="F21" s="27">
        <v>234922560</v>
      </c>
      <c r="G21" s="27">
        <v>0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462642302</v>
      </c>
      <c r="F23" s="27">
        <v>394305344</v>
      </c>
      <c r="G23" s="27">
        <v>312116560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17109065</v>
      </c>
      <c r="F24" s="27">
        <v>15489732</v>
      </c>
      <c r="G24" s="27">
        <v>12925846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6994266</v>
      </c>
      <c r="F25" s="27">
        <v>6276657</v>
      </c>
      <c r="G25" s="27">
        <v>5358638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10764742</v>
      </c>
      <c r="F26" s="27">
        <v>10721735</v>
      </c>
      <c r="G26" s="27">
        <v>10876501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649998</v>
      </c>
      <c r="F27" s="27">
        <v>1037482</v>
      </c>
      <c r="G27" s="27">
        <v>26755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13457433</v>
      </c>
      <c r="F28" s="27">
        <v>8575198</v>
      </c>
      <c r="G28" s="27">
        <v>7949261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827350973</v>
      </c>
      <c r="F29" s="29">
        <v>758080329</v>
      </c>
      <c r="G29" s="29">
        <v>696827633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482528790</v>
      </c>
      <c r="F34" s="24">
        <v>458296679</v>
      </c>
      <c r="G34" s="24">
        <v>360327496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93227493</v>
      </c>
      <c r="F35" s="32">
        <v>104498040</v>
      </c>
      <c r="G35" s="32">
        <v>147625575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31644260</v>
      </c>
      <c r="F36" s="27">
        <v>49900334</v>
      </c>
      <c r="G36" s="27">
        <v>53225339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53803515</v>
      </c>
      <c r="F37" s="27">
        <v>2982924</v>
      </c>
      <c r="G37" s="27">
        <v>11730642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36436</v>
      </c>
      <c r="F38" s="27">
        <v>56935</v>
      </c>
      <c r="G38" s="27">
        <v>432694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35393469</v>
      </c>
      <c r="F39" s="27">
        <v>24189713</v>
      </c>
      <c r="G39" s="27">
        <v>16887666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696633963</v>
      </c>
      <c r="F40" s="29">
        <v>639924625</v>
      </c>
      <c r="G40" s="29">
        <v>590229412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89600000</v>
      </c>
      <c r="G44" s="24">
        <v>80000000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89600000</v>
      </c>
      <c r="G45" s="27">
        <v>80000000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89600000</v>
      </c>
      <c r="G46" s="27">
        <v>80000000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16069837</v>
      </c>
      <c r="F47" s="27">
        <v>14471971</v>
      </c>
      <c r="G47" s="27">
        <v>12815037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208542</v>
      </c>
      <c r="F48" s="27">
        <v>208542</v>
      </c>
      <c r="G48" s="27">
        <v>208542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4208269</v>
      </c>
      <c r="F49" s="27">
        <v>3808269</v>
      </c>
      <c r="G49" s="27">
        <v>2938269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66943</v>
      </c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9000000</v>
      </c>
      <c r="F53" s="27">
        <v>9000000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9600000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-577197</v>
      </c>
      <c r="F56" s="27">
        <v>-640227</v>
      </c>
      <c r="G56" s="27">
        <v>1009618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1740616</v>
      </c>
      <c r="F57" s="27">
        <v>1707149</v>
      </c>
      <c r="G57" s="27">
        <v>26755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130717010</v>
      </c>
      <c r="F58" s="27">
        <v>118155704</v>
      </c>
      <c r="G58" s="27">
        <v>106598221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827350973</v>
      </c>
      <c r="F60" s="29">
        <v>758080329</v>
      </c>
      <c r="G60" s="29">
        <v>696827633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52815537</v>
      </c>
      <c r="F64" s="24">
        <v>39978118</v>
      </c>
      <c r="G64" s="24">
        <v>37160114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21945751</v>
      </c>
      <c r="F65" s="27">
        <v>14077196</v>
      </c>
      <c r="G65" s="27">
        <v>12436520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30869786</v>
      </c>
      <c r="F66" s="27">
        <v>25900922</v>
      </c>
      <c r="G66" s="27">
        <v>24723594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2736251</v>
      </c>
      <c r="F67" s="27">
        <v>2785000</v>
      </c>
      <c r="G67" s="27">
        <v>2838179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33606037</v>
      </c>
      <c r="F68" s="27">
        <v>28685922</v>
      </c>
      <c r="G68" s="27">
        <v>27561773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676735</v>
      </c>
      <c r="F69" s="27">
        <v>3306058</v>
      </c>
      <c r="G69" s="27">
        <v>615411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674607</v>
      </c>
      <c r="F70" s="27">
        <v>780916</v>
      </c>
      <c r="G70" s="27">
        <v>855936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4117476</v>
      </c>
      <c r="F71" s="27">
        <v>3945513</v>
      </c>
      <c r="G71" s="27">
        <v>5587767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39074855</v>
      </c>
      <c r="F72" s="27">
        <v>36718409</v>
      </c>
      <c r="G72" s="27">
        <v>34620887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10291557</v>
      </c>
      <c r="F73" s="27">
        <v>9381301</v>
      </c>
      <c r="G73" s="27">
        <v>8467636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1719286</v>
      </c>
      <c r="F74" s="27">
        <v>1627983</v>
      </c>
      <c r="G74" s="27">
        <v>1609886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6887541</v>
      </c>
      <c r="F75" s="27">
        <v>6141387</v>
      </c>
      <c r="G75" s="27">
        <v>5422112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4489826</v>
      </c>
      <c r="F76" s="61">
        <v>2938400</v>
      </c>
      <c r="G76" s="61">
        <v>4310934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-332490</v>
      </c>
      <c r="F77" s="27">
        <v>0</v>
      </c>
      <c r="G77" s="27">
        <v>290520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23055720</v>
      </c>
      <c r="F79" s="27">
        <v>20089071</v>
      </c>
      <c r="G79" s="27">
        <v>20101088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16019135</v>
      </c>
      <c r="F80" s="27">
        <v>16629338</v>
      </c>
      <c r="G80" s="27">
        <v>14519799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4947322</v>
      </c>
      <c r="F81" s="27">
        <v>5268605</v>
      </c>
      <c r="G81" s="27">
        <v>3992052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112096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40480</v>
      </c>
      <c r="F84" s="27">
        <v>60000</v>
      </c>
      <c r="G84" s="27">
        <v>57269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11031333</v>
      </c>
      <c r="F85" s="27">
        <v>11300733</v>
      </c>
      <c r="G85" s="27">
        <v>10358382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11031333</v>
      </c>
      <c r="F87" s="29">
        <v>11300733</v>
      </c>
      <c r="G87" s="29">
        <v>10358382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11871701</v>
      </c>
      <c r="F91" s="60">
        <v>10849051</v>
      </c>
      <c r="G91" s="60">
        <v>68355970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-51610454</v>
      </c>
      <c r="F92" s="61">
        <v>57396362</v>
      </c>
      <c r="G92" s="61">
        <v>-13124929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6500720</v>
      </c>
      <c r="F93" s="61">
        <v>-47644202</v>
      </c>
      <c r="G93" s="61">
        <v>-44452591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52287534</v>
      </c>
      <c r="F94" s="61">
        <v>-8747718</v>
      </c>
      <c r="G94" s="61">
        <v>-757847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151795</v>
      </c>
      <c r="F95" s="61">
        <v>18208</v>
      </c>
      <c r="G95" s="61">
        <v>828448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19201296</v>
      </c>
      <c r="F96" s="62">
        <v>11871701</v>
      </c>
      <c r="G96" s="62">
        <v>10849051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2.699589</v>
      </c>
      <c r="F100" s="10">
        <f>+F8*100/F10</f>
        <v>1.4777488839285715</v>
      </c>
      <c r="G100" s="10">
        <f>+G8*100/G10</f>
        <v>2.0624574999999998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0.11031333</v>
      </c>
      <c r="F101" s="13">
        <f>+F87/F10</f>
        <v>0.12612425223214285</v>
      </c>
      <c r="G101" s="13">
        <f>+G87/G10</f>
        <v>0.12947977499999999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0.09</v>
      </c>
      <c r="F102" s="13">
        <f>+F53/F10</f>
        <v>0.10044642857142858</v>
      </c>
      <c r="G102" s="13">
        <f>+G53/G10</f>
        <v>0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1.3071701</v>
      </c>
      <c r="F103" s="13">
        <f>+F58/F10</f>
        <v>1.3187020535714287</v>
      </c>
      <c r="G103" s="13">
        <f>+G58/G10</f>
        <v>1.3324777624999999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9.0650876009272867</v>
      </c>
      <c r="F104" s="13">
        <f>+F11/F87</f>
        <v>7.77011544295401</v>
      </c>
      <c r="G104" s="13">
        <f>+G11/G87</f>
        <v>8.8816960023293205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9</v>
      </c>
      <c r="F105" s="13">
        <f>+F53*100/F11</f>
        <v>10.249635568513119</v>
      </c>
      <c r="G105" s="13">
        <f>+G53*100/G11</f>
        <v>0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81.585788408345579</v>
      </c>
      <c r="F106" s="13">
        <f>+F53*100/F87</f>
        <v>79.640851615554496</v>
      </c>
      <c r="G106" s="13">
        <f>+G53*100/G87</f>
        <v>0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0.76501137839673661</v>
      </c>
      <c r="F107" s="35">
        <f>+F11/F58</f>
        <v>0.74315498132870506</v>
      </c>
      <c r="G107" s="35">
        <f>+G11/G58</f>
        <v>0.86305380274592014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1.3333317249872867</v>
      </c>
      <c r="F109" s="39">
        <f>+F85*100/F29</f>
        <v>1.4907038961038652</v>
      </c>
      <c r="G109" s="39">
        <f>+G85*100/G29</f>
        <v>1.4865056305825346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8.4390952638834076</v>
      </c>
      <c r="F110" s="41">
        <f>+F87*100/F58</f>
        <v>9.5642720727219395</v>
      </c>
      <c r="G110" s="41">
        <f>+G87*100/G58</f>
        <v>9.7172184515161835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86.004252606951454</v>
      </c>
      <c r="F111" s="41">
        <f>+F68*100/F72</f>
        <v>78.124087565994486</v>
      </c>
      <c r="G111" s="41">
        <f>+G68*100/G72</f>
        <v>79.610245110126726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11.41606307328118</v>
      </c>
      <c r="F112" s="41">
        <f>+F64*100/F23</f>
        <v>10.138872984688739</v>
      </c>
      <c r="G112" s="41">
        <f>+G64*100/G23</f>
        <v>11.905845047119577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28.231283263879035</v>
      </c>
      <c r="F113" s="41">
        <f>+F85*100/F72</f>
        <v>30.776750158210831</v>
      </c>
      <c r="G113" s="41">
        <f>+G85*100/G72</f>
        <v>29.919458735993679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4.7228874172122355</v>
      </c>
      <c r="F114" s="42">
        <f>F72*100/F29</f>
        <v>4.8436039817094372</v>
      </c>
      <c r="G114" s="42">
        <f>G72*100/G29</f>
        <v>4.9683573613390273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5.2099280363687974</v>
      </c>
      <c r="F115" s="44">
        <f>+(F24+F25)*100/F23</f>
        <v>5.5201861529931486</v>
      </c>
      <c r="G115" s="44">
        <f>+(G24+G25)*100/G23</f>
        <v>5.8582229664456129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15.799462896141417</v>
      </c>
      <c r="F117" s="10">
        <f>(F58+F59)*100/F29</f>
        <v>15.586172003151924</v>
      </c>
      <c r="G117" s="10">
        <f>(G58+G59)*100/G29</f>
        <v>15.297645493918006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22.70353166080864</v>
      </c>
      <c r="F118" s="13">
        <f>+F58*100/(F34+F35)</f>
        <v>20.994458549636818</v>
      </c>
      <c r="G118" s="13">
        <f>+G58*100/(G34+G35)</f>
        <v>20.985840441941143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84.200537103858579</v>
      </c>
      <c r="F119" s="13">
        <f>+F40*100/F29</f>
        <v>84.41382799684807</v>
      </c>
      <c r="G119" s="13">
        <f>+G40*100/G29</f>
        <v>84.702354506081988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69.59033128495517</v>
      </c>
      <c r="F120" s="35">
        <f>+(F34+F35)*100/F29</f>
        <v>74.239456884786151</v>
      </c>
      <c r="G120" s="35">
        <f>+(G34+G35)*100/G29</f>
        <v>72.895081501453603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55.918505821349896</v>
      </c>
      <c r="F122" s="10">
        <f>+F23*100/F29</f>
        <v>52.013662525729515</v>
      </c>
      <c r="G122" s="10">
        <f>+G23*100/G29</f>
        <v>44.791071022293977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80.35384339870069</v>
      </c>
      <c r="F123" s="13">
        <f>+F23*100/(F34+F35)</f>
        <v>70.062019185364818</v>
      </c>
      <c r="G123" s="13">
        <f>+G23*100/(G34+G35)</f>
        <v>61.44594408801202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28.254443969976617</v>
      </c>
      <c r="F124" s="35">
        <f>+F58*100/F23</f>
        <v>29.965534527475235</v>
      </c>
      <c r="G124" s="35">
        <f>+G58*100/G23</f>
        <v>34.153337137894894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0.19989660625205891</v>
      </c>
      <c r="F126" s="10">
        <f>+(F16+F17+F18+F19)/(F34+F35)</f>
        <v>0.19281987967623412</v>
      </c>
      <c r="G126" s="10">
        <f>+(G16+G17+G18+G19)/(G34+G35)</f>
        <v>0.3387797669206335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59.024366391499719</v>
      </c>
      <c r="F127" s="13">
        <f>+(F16+F17+F18+F19+F20+F21+F22)*100/(F34+F35)</f>
        <v>61.024128053340881</v>
      </c>
      <c r="G127" s="13">
        <f>+(G16+G17+G18+G19+G20+G21+G22)*100/(G34+G35)</f>
        <v>72.026054548649441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0.19989660625205891</v>
      </c>
      <c r="F128" s="35">
        <f>+(F16+F17+F18+F19)/(F34+F35)</f>
        <v>0.19281987967623412</v>
      </c>
      <c r="G128" s="35">
        <f>+(G16+G17+G18+G19)/(G34+G35)</f>
        <v>0.3387797669206335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2014-02-23T10:38:26Z</dcterms:modified>
</cp:coreProperties>
</file>